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12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<sst xmlns="http://schemas.openxmlformats.org/spreadsheetml/2006/main" count="135" uniqueCount="45">
  <si>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</si>
  <si>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</si>
  <si>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</si>
  <si>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</si>
  <si>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</si>
  <si>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</si>
  <si>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</si>
  <si>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</si>
  <si>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</si>
  <si>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</si>
  <si>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</si>
  <si>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</si>
  <si>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</si>
  <si>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</si>
  <si>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</si>
  <si>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</si>
  <si>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</si>
  <si>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</si>
  <si>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</si>
  <si>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</si>
  <si>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</si>
  <si>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</si>
  <si>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</si>
  <si>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</si>
  <si>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</si>
  <si>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</si>
  <si>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</si>
  <si>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</si>
  <si>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</si>
  <si>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Halle:</t>
  </si>
  <si>
    <t xml:space="preserve">Rang </t>
  </si>
  <si>
    <t>Plus/minus Tore</t>
  </si>
  <si>
    <t>Punkte CH Meisterschaft</t>
  </si>
  <si>
    <t>Tornados</t>
  </si>
  <si>
    <t>Wülflinger Füchse</t>
  </si>
  <si>
    <t>Bündnerbiir</t>
  </si>
  <si>
    <t>Hot Wheels 2</t>
  </si>
  <si>
    <t>Beavers</t>
  </si>
  <si>
    <t>Unicycle Tigers 2</t>
  </si>
  <si>
    <t>Spielpläne                                        LIGA   B</t>
  </si>
  <si>
    <t>Rangliste                          LIGA B</t>
  </si>
  <si>
    <t>Teamsitzung</t>
  </si>
  <si>
    <t>O'Mally</t>
  </si>
  <si>
    <t>Olten</t>
  </si>
  <si>
    <t>zweidritel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</si>
</sst>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20" fontId="4" fillId="10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9" borderId="20" xfId="0" applyFont="1" applyFill="1" applyBorder="1" applyAlignment="1">
      <alignment horizontal="center" textRotation="90"/>
    </xf>
    <xf numFmtId="0" fontId="2" fillId="9" borderId="21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 wrapText="1"/>
    </xf>
    <xf numFmtId="0" fontId="2" fillId="8" borderId="9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zoomScaleSheetLayoutView="100" workbookViewId="0" topLeftCell="D10">
      <selection activeCell="P33" sqref="P33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73"/>
      <c r="B1" s="73"/>
      <c r="C1" s="73"/>
      <c r="D1" s="73"/>
      <c r="E1" s="73"/>
      <c r="F1" s="75" t="s">
        <v>39</v>
      </c>
      <c r="G1" s="76"/>
      <c r="H1" s="76"/>
      <c r="I1" s="76"/>
      <c r="J1" s="76"/>
      <c r="K1" s="76"/>
      <c r="L1" s="76"/>
      <c r="M1" s="74"/>
      <c r="N1" s="74"/>
      <c r="O1" s="74"/>
      <c r="P1" s="74"/>
    </row>
    <row r="2" spans="1:16" ht="3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5" ht="15.75">
      <c r="A3" s="81" t="s">
        <v>8</v>
      </c>
      <c r="B3" s="82"/>
      <c r="C3" s="82"/>
      <c r="D3" s="83"/>
      <c r="E3" s="36"/>
    </row>
    <row r="4" spans="1:10" ht="15">
      <c r="A4" s="54">
        <v>1</v>
      </c>
      <c r="B4" s="72" t="s">
        <v>33</v>
      </c>
      <c r="C4" s="72"/>
      <c r="D4" s="72"/>
      <c r="G4" s="6" t="s">
        <v>14</v>
      </c>
      <c r="H4" s="79">
        <v>0.5208333333333334</v>
      </c>
      <c r="I4" s="79"/>
      <c r="J4" s="79"/>
    </row>
    <row r="5" spans="1:10" ht="15">
      <c r="A5" s="54">
        <v>2</v>
      </c>
      <c r="B5" s="72" t="s">
        <v>34</v>
      </c>
      <c r="C5" s="72"/>
      <c r="D5" s="72"/>
      <c r="G5" s="6" t="s">
        <v>13</v>
      </c>
      <c r="H5" s="79">
        <v>0.006944444444444444</v>
      </c>
      <c r="I5" s="79"/>
      <c r="J5" s="79"/>
    </row>
    <row r="6" spans="1:10" ht="15.75">
      <c r="A6" s="54">
        <v>3</v>
      </c>
      <c r="B6" s="72" t="s">
        <v>35</v>
      </c>
      <c r="C6" s="72"/>
      <c r="D6" s="72"/>
      <c r="E6" s="55" t="s">
        <v>41</v>
      </c>
      <c r="G6" s="6" t="s">
        <v>12</v>
      </c>
      <c r="H6" s="79">
        <v>0.001388888888888889</v>
      </c>
      <c r="I6" s="79"/>
      <c r="J6" s="79"/>
    </row>
    <row r="7" spans="1:10" ht="15.75">
      <c r="A7" s="54">
        <v>4</v>
      </c>
      <c r="B7" s="72" t="s">
        <v>36</v>
      </c>
      <c r="C7" s="72"/>
      <c r="D7" s="72"/>
      <c r="E7" s="56">
        <v>0.5</v>
      </c>
      <c r="G7" s="9" t="s">
        <v>11</v>
      </c>
      <c r="H7" s="80">
        <v>0.010416666666666666</v>
      </c>
      <c r="I7" s="80"/>
      <c r="J7" s="80"/>
    </row>
    <row r="8" spans="1:15" ht="15">
      <c r="A8" s="54">
        <v>5</v>
      </c>
      <c r="B8" s="72" t="s">
        <v>38</v>
      </c>
      <c r="C8" s="72"/>
      <c r="D8" s="72"/>
      <c r="G8" s="6" t="s">
        <v>9</v>
      </c>
      <c r="H8" s="77" t="s">
        <v>43</v>
      </c>
      <c r="I8" s="77"/>
      <c r="J8" s="77"/>
      <c r="K8" s="77"/>
      <c r="L8" s="77"/>
      <c r="M8" s="77"/>
      <c r="N8" s="77"/>
      <c r="O8" s="77"/>
    </row>
    <row r="9" spans="1:15" ht="15">
      <c r="A9" s="54">
        <v>6</v>
      </c>
      <c r="B9" s="72" t="s">
        <v>42</v>
      </c>
      <c r="C9" s="72"/>
      <c r="D9" s="72"/>
      <c r="G9" s="6" t="s">
        <v>10</v>
      </c>
      <c r="H9" s="78">
        <v>39144</v>
      </c>
      <c r="I9" s="77"/>
      <c r="J9" s="77"/>
      <c r="K9" s="77"/>
      <c r="L9" s="77"/>
      <c r="M9" s="77"/>
      <c r="N9" s="77"/>
      <c r="O9" s="77"/>
    </row>
    <row r="10" spans="1:15" ht="15">
      <c r="A10" s="54">
        <v>7</v>
      </c>
      <c r="B10" s="72" t="s">
        <v>37</v>
      </c>
      <c r="C10" s="72"/>
      <c r="D10" s="72"/>
      <c r="G10" s="6" t="s">
        <v>29</v>
      </c>
      <c r="H10" s="57" t="s">
        <v>44</v>
      </c>
      <c r="I10" s="58"/>
      <c r="J10" s="58"/>
      <c r="K10" s="58"/>
      <c r="L10" s="58"/>
      <c r="M10" s="58"/>
      <c r="N10" s="58"/>
      <c r="O10" s="59"/>
    </row>
    <row r="11" spans="1:4" ht="15">
      <c r="A11" s="54"/>
      <c r="B11" s="72"/>
      <c r="C11" s="72"/>
      <c r="D11" s="72"/>
    </row>
    <row r="12" spans="1:16" ht="3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21" s="3" customFormat="1" ht="49.5">
      <c r="A13" s="7" t="s">
        <v>7</v>
      </c>
      <c r="B13" s="8" t="s">
        <v>0</v>
      </c>
      <c r="C13" s="8" t="s">
        <v>1</v>
      </c>
      <c r="D13" s="60"/>
      <c r="E13" s="9" t="s">
        <v>2</v>
      </c>
      <c r="F13" s="10" t="s">
        <v>4</v>
      </c>
      <c r="G13" s="9" t="s">
        <v>5</v>
      </c>
      <c r="H13" s="64"/>
      <c r="I13" s="51" t="s">
        <v>3</v>
      </c>
      <c r="J13" s="52" t="s">
        <v>4</v>
      </c>
      <c r="K13" s="53" t="s">
        <v>3</v>
      </c>
      <c r="L13" s="64"/>
      <c r="M13" s="51" t="s">
        <v>6</v>
      </c>
      <c r="N13" s="52" t="s">
        <v>4</v>
      </c>
      <c r="O13" s="53" t="s">
        <v>6</v>
      </c>
      <c r="P13" s="2" t="s">
        <v>16</v>
      </c>
      <c r="Q13" s="2"/>
      <c r="R13" s="2"/>
      <c r="S13" s="2"/>
      <c r="T13" s="2"/>
      <c r="U13" s="2"/>
    </row>
    <row r="14" spans="1:16" ht="15">
      <c r="A14" s="11">
        <v>1</v>
      </c>
      <c r="B14" s="39">
        <f>H4</f>
        <v>0.5208333333333334</v>
      </c>
      <c r="C14" s="40">
        <f>B14+H5</f>
        <v>0.5277777777777778</v>
      </c>
      <c r="D14" s="60"/>
      <c r="E14" s="37" t="str">
        <f>B5</f>
        <v>Wülflinger Füchse</v>
      </c>
      <c r="F14" s="38" t="s">
        <v>4</v>
      </c>
      <c r="G14" s="37" t="str">
        <f>B10</f>
        <v>Beavers</v>
      </c>
      <c r="H14" s="65"/>
      <c r="I14" s="13">
        <v>0</v>
      </c>
      <c r="J14" s="10" t="s">
        <v>4</v>
      </c>
      <c r="K14" s="13">
        <v>0</v>
      </c>
      <c r="L14" s="65"/>
      <c r="M14" s="13">
        <v>1</v>
      </c>
      <c r="N14" s="10" t="s">
        <v>4</v>
      </c>
      <c r="O14" s="13">
        <v>1</v>
      </c>
      <c r="P14" s="12"/>
    </row>
    <row r="15" spans="1:16" ht="15">
      <c r="A15" s="11">
        <v>2</v>
      </c>
      <c r="B15" s="39">
        <f>C14+H6</f>
        <v>0.5291666666666667</v>
      </c>
      <c r="C15" s="40">
        <f>B15+H5</f>
        <v>0.5361111111111111</v>
      </c>
      <c r="D15" s="60"/>
      <c r="E15" s="37" t="str">
        <f>B6</f>
        <v>Bündnerbiir</v>
      </c>
      <c r="F15" s="38" t="s">
        <v>4</v>
      </c>
      <c r="G15" s="37" t="str">
        <f>B9</f>
        <v>O'Mally</v>
      </c>
      <c r="H15" s="65"/>
      <c r="I15" s="13">
        <v>1</v>
      </c>
      <c r="J15" s="10" t="s">
        <v>4</v>
      </c>
      <c r="K15" s="13">
        <v>2</v>
      </c>
      <c r="L15" s="65"/>
      <c r="M15" s="13">
        <v>0</v>
      </c>
      <c r="N15" s="10" t="s">
        <v>4</v>
      </c>
      <c r="O15" s="13">
        <v>2</v>
      </c>
      <c r="P15" s="12"/>
    </row>
    <row r="16" spans="1:16" ht="15">
      <c r="A16" s="11">
        <v>3</v>
      </c>
      <c r="B16" s="39">
        <f>C15+H6</f>
        <v>0.5375</v>
      </c>
      <c r="C16" s="40">
        <f>B16+H5</f>
        <v>0.5444444444444444</v>
      </c>
      <c r="D16" s="60"/>
      <c r="E16" s="37" t="str">
        <f>B7</f>
        <v>Hot Wheels 2</v>
      </c>
      <c r="F16" s="38" t="s">
        <v>4</v>
      </c>
      <c r="G16" s="37" t="str">
        <f>B8</f>
        <v>Unicycle Tigers 2</v>
      </c>
      <c r="H16" s="65"/>
      <c r="I16" s="13">
        <v>0</v>
      </c>
      <c r="J16" s="10" t="s">
        <v>4</v>
      </c>
      <c r="K16" s="13">
        <v>3</v>
      </c>
      <c r="L16" s="65"/>
      <c r="M16" s="13">
        <v>0</v>
      </c>
      <c r="N16" s="10" t="s">
        <v>4</v>
      </c>
      <c r="O16" s="13">
        <v>2</v>
      </c>
      <c r="P16" s="12"/>
    </row>
    <row r="17" spans="1:16" ht="15">
      <c r="A17" s="11">
        <v>4</v>
      </c>
      <c r="B17" s="39">
        <f>C16+H6</f>
        <v>0.5458333333333333</v>
      </c>
      <c r="C17" s="40">
        <f>B17+H5</f>
        <v>0.5527777777777777</v>
      </c>
      <c r="D17" s="60"/>
      <c r="E17" s="37" t="str">
        <f>B10</f>
        <v>Beavers</v>
      </c>
      <c r="F17" s="38" t="s">
        <v>4</v>
      </c>
      <c r="G17" s="37" t="str">
        <f>B4</f>
        <v>Tornados</v>
      </c>
      <c r="H17" s="65"/>
      <c r="I17" s="13">
        <v>0</v>
      </c>
      <c r="J17" s="10" t="s">
        <v>4</v>
      </c>
      <c r="K17" s="13">
        <v>2</v>
      </c>
      <c r="L17" s="65"/>
      <c r="M17" s="13">
        <v>0</v>
      </c>
      <c r="N17" s="10" t="s">
        <v>4</v>
      </c>
      <c r="O17" s="13">
        <v>2</v>
      </c>
      <c r="P17" s="12"/>
    </row>
    <row r="18" spans="1:16" ht="15">
      <c r="A18" s="11">
        <v>5</v>
      </c>
      <c r="B18" s="39">
        <f>C17+H6</f>
        <v>0.5541666666666666</v>
      </c>
      <c r="C18" s="40">
        <f>B18+H5</f>
        <v>0.561111111111111</v>
      </c>
      <c r="D18" s="60"/>
      <c r="E18" s="37" t="str">
        <f>B9</f>
        <v>O'Mally</v>
      </c>
      <c r="F18" s="38" t="s">
        <v>4</v>
      </c>
      <c r="G18" s="37" t="str">
        <f>B7</f>
        <v>Hot Wheels 2</v>
      </c>
      <c r="H18" s="65"/>
      <c r="I18" s="13">
        <v>3</v>
      </c>
      <c r="J18" s="10" t="s">
        <v>4</v>
      </c>
      <c r="K18" s="13">
        <v>0</v>
      </c>
      <c r="L18" s="65"/>
      <c r="M18" s="13">
        <v>2</v>
      </c>
      <c r="N18" s="10" t="s">
        <v>4</v>
      </c>
      <c r="O18" s="13">
        <v>0</v>
      </c>
      <c r="P18" s="12"/>
    </row>
    <row r="19" spans="1:16" ht="15">
      <c r="A19" s="11">
        <v>6</v>
      </c>
      <c r="B19" s="39">
        <f>C18+H6</f>
        <v>0.5624999999999999</v>
      </c>
      <c r="C19" s="40">
        <f>B19+H5</f>
        <v>0.5694444444444443</v>
      </c>
      <c r="D19" s="60"/>
      <c r="E19" s="37" t="str">
        <f>B8</f>
        <v>Unicycle Tigers 2</v>
      </c>
      <c r="F19" s="38" t="s">
        <v>4</v>
      </c>
      <c r="G19" s="37" t="str">
        <f>B6</f>
        <v>Bündnerbiir</v>
      </c>
      <c r="H19" s="65"/>
      <c r="I19" s="13">
        <v>1</v>
      </c>
      <c r="J19" s="10" t="s">
        <v>4</v>
      </c>
      <c r="K19" s="13">
        <v>0</v>
      </c>
      <c r="L19" s="65"/>
      <c r="M19" s="13">
        <v>2</v>
      </c>
      <c r="N19" s="10" t="s">
        <v>4</v>
      </c>
      <c r="O19" s="13">
        <v>0</v>
      </c>
      <c r="P19" s="12"/>
    </row>
    <row r="20" spans="1:16" ht="15">
      <c r="A20" s="11">
        <v>7</v>
      </c>
      <c r="B20" s="39">
        <f>C19+H6</f>
        <v>0.5708333333333332</v>
      </c>
      <c r="C20" s="40">
        <f>B20+H5</f>
        <v>0.5777777777777776</v>
      </c>
      <c r="D20" s="60"/>
      <c r="E20" s="37" t="str">
        <f>B4</f>
        <v>Tornados</v>
      </c>
      <c r="F20" s="38" t="s">
        <v>4</v>
      </c>
      <c r="G20" s="37" t="str">
        <f>B9</f>
        <v>O'Mally</v>
      </c>
      <c r="H20" s="65"/>
      <c r="I20" s="13">
        <v>5</v>
      </c>
      <c r="J20" s="10" t="s">
        <v>4</v>
      </c>
      <c r="K20" s="13">
        <v>0</v>
      </c>
      <c r="L20" s="65"/>
      <c r="M20" s="13">
        <v>2</v>
      </c>
      <c r="N20" s="10" t="s">
        <v>4</v>
      </c>
      <c r="O20" s="13">
        <v>0</v>
      </c>
      <c r="P20" s="12"/>
    </row>
    <row r="21" spans="1:16" ht="15">
      <c r="A21" s="11">
        <v>8</v>
      </c>
      <c r="B21" s="39">
        <f>C20+H6</f>
        <v>0.5791666666666665</v>
      </c>
      <c r="C21" s="40">
        <f>B21+H5</f>
        <v>0.5861111111111109</v>
      </c>
      <c r="D21" s="60"/>
      <c r="E21" s="37" t="str">
        <f>B5</f>
        <v>Wülflinger Füchse</v>
      </c>
      <c r="F21" s="38" t="s">
        <v>4</v>
      </c>
      <c r="G21" s="37" t="str">
        <f>B8</f>
        <v>Unicycle Tigers 2</v>
      </c>
      <c r="H21" s="65"/>
      <c r="I21" s="13">
        <v>2</v>
      </c>
      <c r="J21" s="10" t="s">
        <v>4</v>
      </c>
      <c r="K21" s="13">
        <v>1</v>
      </c>
      <c r="L21" s="65"/>
      <c r="M21" s="13">
        <v>2</v>
      </c>
      <c r="N21" s="10" t="s">
        <v>4</v>
      </c>
      <c r="O21" s="13">
        <v>0</v>
      </c>
      <c r="P21" s="12"/>
    </row>
    <row r="22" spans="1:16" ht="15">
      <c r="A22" s="11">
        <v>9</v>
      </c>
      <c r="B22" s="39">
        <f>C21+H6</f>
        <v>0.5874999999999998</v>
      </c>
      <c r="C22" s="40">
        <f>B22+H5</f>
        <v>0.5944444444444442</v>
      </c>
      <c r="D22" s="60"/>
      <c r="E22" s="37" t="str">
        <f>B6</f>
        <v>Bündnerbiir</v>
      </c>
      <c r="F22" s="38" t="s">
        <v>4</v>
      </c>
      <c r="G22" s="37" t="str">
        <f>B10</f>
        <v>Beavers</v>
      </c>
      <c r="H22" s="65"/>
      <c r="I22" s="13">
        <v>6</v>
      </c>
      <c r="J22" s="10" t="s">
        <v>4</v>
      </c>
      <c r="K22" s="13">
        <v>2</v>
      </c>
      <c r="L22" s="65"/>
      <c r="M22" s="13">
        <v>2</v>
      </c>
      <c r="N22" s="10" t="s">
        <v>4</v>
      </c>
      <c r="O22" s="13">
        <v>0</v>
      </c>
      <c r="P22" s="12"/>
    </row>
    <row r="23" spans="1:16" ht="15">
      <c r="A23" s="11">
        <v>10</v>
      </c>
      <c r="B23" s="39">
        <f>C22+H6</f>
        <v>0.5958333333333331</v>
      </c>
      <c r="C23" s="40">
        <f>B23+H5</f>
        <v>0.6027777777777775</v>
      </c>
      <c r="D23" s="60"/>
      <c r="E23" s="37" t="str">
        <f>B9</f>
        <v>O'Mally</v>
      </c>
      <c r="F23" s="38" t="s">
        <v>4</v>
      </c>
      <c r="G23" s="37" t="str">
        <f>B5</f>
        <v>Wülflinger Füchse</v>
      </c>
      <c r="H23" s="65"/>
      <c r="I23" s="13">
        <v>0</v>
      </c>
      <c r="J23" s="10" t="s">
        <v>4</v>
      </c>
      <c r="K23" s="13">
        <v>4</v>
      </c>
      <c r="L23" s="65"/>
      <c r="M23" s="13">
        <v>0</v>
      </c>
      <c r="N23" s="10" t="s">
        <v>4</v>
      </c>
      <c r="O23" s="13">
        <v>2</v>
      </c>
      <c r="P23" s="12"/>
    </row>
    <row r="24" spans="1:16" ht="15">
      <c r="A24" s="11">
        <v>11</v>
      </c>
      <c r="B24" s="39">
        <f>C23+H6</f>
        <v>0.6041666666666664</v>
      </c>
      <c r="C24" s="40">
        <f>B24+H5</f>
        <v>0.6111111111111108</v>
      </c>
      <c r="D24" s="60"/>
      <c r="E24" s="48" t="str">
        <f>B8</f>
        <v>Unicycle Tigers 2</v>
      </c>
      <c r="F24" s="38" t="s">
        <v>4</v>
      </c>
      <c r="G24" s="48" t="str">
        <f>B4</f>
        <v>Tornados</v>
      </c>
      <c r="H24" s="65"/>
      <c r="I24" s="49">
        <v>0</v>
      </c>
      <c r="J24" s="10" t="s">
        <v>4</v>
      </c>
      <c r="K24" s="49">
        <v>1</v>
      </c>
      <c r="L24" s="65"/>
      <c r="M24" s="49">
        <v>0</v>
      </c>
      <c r="N24" s="10" t="s">
        <v>4</v>
      </c>
      <c r="O24" s="49">
        <v>2</v>
      </c>
      <c r="P24" s="50"/>
    </row>
    <row r="25" spans="1:16" ht="15">
      <c r="A25" s="42"/>
      <c r="B25" s="41">
        <f>C24</f>
        <v>0.6111111111111108</v>
      </c>
      <c r="C25" s="41">
        <f>B25+H7</f>
        <v>0.6215277777777775</v>
      </c>
      <c r="D25" s="69" t="s">
        <v>15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ht="15">
      <c r="A26" s="11">
        <v>12</v>
      </c>
      <c r="B26" s="39">
        <f>C25+H6</f>
        <v>0.6229166666666663</v>
      </c>
      <c r="C26" s="40">
        <f>B26+H5</f>
        <v>0.6298611111111108</v>
      </c>
      <c r="D26" s="61"/>
      <c r="E26" s="37" t="str">
        <f>B10</f>
        <v>Beavers</v>
      </c>
      <c r="F26" s="38" t="s">
        <v>4</v>
      </c>
      <c r="G26" s="37" t="str">
        <f>B7</f>
        <v>Hot Wheels 2</v>
      </c>
      <c r="H26" s="66"/>
      <c r="I26" s="13">
        <v>3</v>
      </c>
      <c r="J26" s="10" t="s">
        <v>4</v>
      </c>
      <c r="K26" s="13">
        <v>0</v>
      </c>
      <c r="L26" s="66"/>
      <c r="M26" s="13">
        <v>2</v>
      </c>
      <c r="N26" s="10" t="s">
        <v>4</v>
      </c>
      <c r="O26" s="13">
        <v>0</v>
      </c>
      <c r="P26" s="12"/>
    </row>
    <row r="27" spans="1:16" ht="15">
      <c r="A27" s="11">
        <v>13</v>
      </c>
      <c r="B27" s="39">
        <f>C26+H6</f>
        <v>0.6312499999999996</v>
      </c>
      <c r="C27" s="40">
        <f>B27+H5</f>
        <v>0.6381944444444441</v>
      </c>
      <c r="D27" s="62"/>
      <c r="E27" s="37" t="str">
        <f>B4</f>
        <v>Tornados</v>
      </c>
      <c r="F27" s="38" t="s">
        <v>4</v>
      </c>
      <c r="G27" s="37" t="str">
        <f>B5</f>
        <v>Wülflinger Füchse</v>
      </c>
      <c r="H27" s="67"/>
      <c r="I27" s="13">
        <v>0</v>
      </c>
      <c r="J27" s="10" t="s">
        <v>4</v>
      </c>
      <c r="K27" s="13">
        <v>0</v>
      </c>
      <c r="L27" s="67"/>
      <c r="M27" s="13">
        <v>1</v>
      </c>
      <c r="N27" s="10" t="s">
        <v>4</v>
      </c>
      <c r="O27" s="13">
        <v>1</v>
      </c>
      <c r="P27" s="12"/>
    </row>
    <row r="28" spans="1:16" ht="15">
      <c r="A28" s="11">
        <v>14</v>
      </c>
      <c r="B28" s="39">
        <f>C27+H6</f>
        <v>0.639583333333333</v>
      </c>
      <c r="C28" s="40">
        <f>B28+H5</f>
        <v>0.6465277777777774</v>
      </c>
      <c r="D28" s="62"/>
      <c r="E28" s="37" t="str">
        <f>B8</f>
        <v>Unicycle Tigers 2</v>
      </c>
      <c r="F28" s="38" t="s">
        <v>4</v>
      </c>
      <c r="G28" s="37" t="str">
        <f>B9</f>
        <v>O'Mally</v>
      </c>
      <c r="H28" s="67"/>
      <c r="I28" s="13">
        <v>1</v>
      </c>
      <c r="J28" s="10" t="s">
        <v>4</v>
      </c>
      <c r="K28" s="13">
        <v>2</v>
      </c>
      <c r="L28" s="67"/>
      <c r="M28" s="13">
        <v>0</v>
      </c>
      <c r="N28" s="10" t="s">
        <v>4</v>
      </c>
      <c r="O28" s="13">
        <v>2</v>
      </c>
      <c r="P28" s="12"/>
    </row>
    <row r="29" spans="1:16" ht="15">
      <c r="A29" s="11">
        <v>15</v>
      </c>
      <c r="B29" s="39">
        <f>C28+H6</f>
        <v>0.6479166666666663</v>
      </c>
      <c r="C29" s="40">
        <f>B29+H5</f>
        <v>0.6548611111111107</v>
      </c>
      <c r="D29" s="62"/>
      <c r="E29" s="37" t="str">
        <f>B7</f>
        <v>Hot Wheels 2</v>
      </c>
      <c r="F29" s="38" t="s">
        <v>4</v>
      </c>
      <c r="G29" s="37" t="str">
        <f>B6</f>
        <v>Bündnerbiir</v>
      </c>
      <c r="H29" s="67"/>
      <c r="I29" s="13">
        <v>0</v>
      </c>
      <c r="J29" s="10" t="s">
        <v>4</v>
      </c>
      <c r="K29" s="13">
        <v>3</v>
      </c>
      <c r="L29" s="67"/>
      <c r="M29" s="13">
        <v>0</v>
      </c>
      <c r="N29" s="10" t="s">
        <v>4</v>
      </c>
      <c r="O29" s="13">
        <v>2</v>
      </c>
      <c r="P29" s="12"/>
    </row>
    <row r="30" spans="1:16" ht="15">
      <c r="A30" s="11">
        <v>16</v>
      </c>
      <c r="B30" s="39">
        <f>C29+H6</f>
        <v>0.6562499999999996</v>
      </c>
      <c r="C30" s="40">
        <f>B30+H5</f>
        <v>0.663194444444444</v>
      </c>
      <c r="D30" s="62"/>
      <c r="E30" s="37" t="str">
        <f>B9</f>
        <v>O'Mally</v>
      </c>
      <c r="F30" s="38" t="s">
        <v>4</v>
      </c>
      <c r="G30" s="37" t="str">
        <f>B10</f>
        <v>Beavers</v>
      </c>
      <c r="H30" s="67"/>
      <c r="I30" s="13">
        <v>0</v>
      </c>
      <c r="J30" s="10" t="s">
        <v>4</v>
      </c>
      <c r="K30" s="13">
        <v>2</v>
      </c>
      <c r="L30" s="67"/>
      <c r="M30" s="13">
        <v>0</v>
      </c>
      <c r="N30" s="10" t="s">
        <v>4</v>
      </c>
      <c r="O30" s="13">
        <v>2</v>
      </c>
      <c r="P30" s="12"/>
    </row>
    <row r="31" spans="1:16" ht="15">
      <c r="A31" s="11">
        <v>17</v>
      </c>
      <c r="B31" s="39">
        <f>C30+H6</f>
        <v>0.6645833333333329</v>
      </c>
      <c r="C31" s="40">
        <f>B31+H5</f>
        <v>0.6715277777777773</v>
      </c>
      <c r="D31" s="62"/>
      <c r="E31" s="37" t="str">
        <f>B6</f>
        <v>Bündnerbiir</v>
      </c>
      <c r="F31" s="38" t="s">
        <v>4</v>
      </c>
      <c r="G31" s="37" t="str">
        <f>B4</f>
        <v>Tornados</v>
      </c>
      <c r="H31" s="67"/>
      <c r="I31" s="13">
        <v>1</v>
      </c>
      <c r="J31" s="10" t="s">
        <v>4</v>
      </c>
      <c r="K31" s="13">
        <v>1</v>
      </c>
      <c r="L31" s="67"/>
      <c r="M31" s="13">
        <v>1</v>
      </c>
      <c r="N31" s="10" t="s">
        <v>4</v>
      </c>
      <c r="O31" s="13">
        <v>1</v>
      </c>
      <c r="P31" s="12"/>
    </row>
    <row r="32" spans="1:16" ht="15">
      <c r="A32" s="11">
        <v>18</v>
      </c>
      <c r="B32" s="39">
        <f>C31+H6</f>
        <v>0.6729166666666662</v>
      </c>
      <c r="C32" s="40">
        <f>B32+H5</f>
        <v>0.6798611111111106</v>
      </c>
      <c r="D32" s="62"/>
      <c r="E32" s="37" t="str">
        <f>B5</f>
        <v>Wülflinger Füchse</v>
      </c>
      <c r="F32" s="38" t="s">
        <v>4</v>
      </c>
      <c r="G32" s="37" t="str">
        <f>B7</f>
        <v>Hot Wheels 2</v>
      </c>
      <c r="H32" s="67"/>
      <c r="I32" s="13">
        <v>3</v>
      </c>
      <c r="J32" s="10" t="s">
        <v>4</v>
      </c>
      <c r="K32" s="13">
        <v>0</v>
      </c>
      <c r="L32" s="67"/>
      <c r="M32" s="13">
        <v>2</v>
      </c>
      <c r="N32" s="10" t="s">
        <v>4</v>
      </c>
      <c r="O32" s="13">
        <v>0</v>
      </c>
      <c r="P32" s="12"/>
    </row>
    <row r="33" spans="1:16" ht="15">
      <c r="A33" s="11">
        <v>19</v>
      </c>
      <c r="B33" s="39">
        <f>C32+H6</f>
        <v>0.6812499999999995</v>
      </c>
      <c r="C33" s="40">
        <f>B33+H5</f>
        <v>0.6881944444444439</v>
      </c>
      <c r="D33" s="62"/>
      <c r="E33" s="37" t="str">
        <f>B10</f>
        <v>Beavers</v>
      </c>
      <c r="F33" s="38" t="s">
        <v>4</v>
      </c>
      <c r="G33" s="37" t="str">
        <f>B8</f>
        <v>Unicycle Tigers 2</v>
      </c>
      <c r="H33" s="67"/>
      <c r="I33" s="13">
        <v>0</v>
      </c>
      <c r="J33" s="10" t="s">
        <v>4</v>
      </c>
      <c r="K33" s="13">
        <v>4</v>
      </c>
      <c r="L33" s="67"/>
      <c r="M33" s="13">
        <v>0</v>
      </c>
      <c r="N33" s="10" t="s">
        <v>4</v>
      </c>
      <c r="O33" s="13">
        <v>2</v>
      </c>
      <c r="P33" s="12"/>
    </row>
    <row r="34" spans="1:16" ht="15">
      <c r="A34" s="11">
        <v>20</v>
      </c>
      <c r="B34" s="39">
        <f>C33+H6</f>
        <v>0.6895833333333328</v>
      </c>
      <c r="C34" s="40">
        <f>B34+H5</f>
        <v>0.6965277777777772</v>
      </c>
      <c r="D34" s="62"/>
      <c r="E34" s="37" t="str">
        <f>B5</f>
        <v>Wülflinger Füchse</v>
      </c>
      <c r="F34" s="38" t="s">
        <v>4</v>
      </c>
      <c r="G34" s="37" t="str">
        <f>B6</f>
        <v>Bündnerbiir</v>
      </c>
      <c r="H34" s="67"/>
      <c r="I34" s="13">
        <v>2</v>
      </c>
      <c r="J34" s="10" t="s">
        <v>4</v>
      </c>
      <c r="K34" s="13">
        <v>1</v>
      </c>
      <c r="L34" s="67"/>
      <c r="M34" s="13">
        <v>2</v>
      </c>
      <c r="N34" s="10" t="s">
        <v>4</v>
      </c>
      <c r="O34" s="13">
        <v>0</v>
      </c>
      <c r="P34" s="12"/>
    </row>
    <row r="35" spans="1:16" ht="15">
      <c r="A35" s="11">
        <v>21</v>
      </c>
      <c r="B35" s="39">
        <f>C34+H6</f>
        <v>0.6979166666666661</v>
      </c>
      <c r="C35" s="40">
        <f>B35+H5</f>
        <v>0.7048611111111105</v>
      </c>
      <c r="D35" s="63"/>
      <c r="E35" s="37" t="str">
        <f>B7</f>
        <v>Hot Wheels 2</v>
      </c>
      <c r="F35" s="38" t="s">
        <v>4</v>
      </c>
      <c r="G35" s="37" t="str">
        <f>B4</f>
        <v>Tornados</v>
      </c>
      <c r="H35" s="68"/>
      <c r="I35" s="13">
        <v>0</v>
      </c>
      <c r="J35" s="10" t="s">
        <v>4</v>
      </c>
      <c r="K35" s="13">
        <v>3</v>
      </c>
      <c r="L35" s="68"/>
      <c r="M35" s="13">
        <v>0</v>
      </c>
      <c r="N35" s="10" t="s">
        <v>4</v>
      </c>
      <c r="O35" s="13">
        <v>2</v>
      </c>
      <c r="P35" s="12"/>
    </row>
  </sheetData>
  <mergeCells count="28">
    <mergeCell ref="B4:D4"/>
    <mergeCell ref="B5:D5"/>
    <mergeCell ref="B6:D6"/>
    <mergeCell ref="A3:D3"/>
    <mergeCell ref="B7:D7"/>
    <mergeCell ref="B8:D8"/>
    <mergeCell ref="B9:D9"/>
    <mergeCell ref="B10:D10"/>
    <mergeCell ref="H8:O8"/>
    <mergeCell ref="H9:O9"/>
    <mergeCell ref="H4:J4"/>
    <mergeCell ref="H5:J5"/>
    <mergeCell ref="H6:J6"/>
    <mergeCell ref="H7:J7"/>
    <mergeCell ref="A2:P2"/>
    <mergeCell ref="A1:E1"/>
    <mergeCell ref="M1:P1"/>
    <mergeCell ref="F1:L1"/>
    <mergeCell ref="H10:O10"/>
    <mergeCell ref="D13:D24"/>
    <mergeCell ref="D26:D35"/>
    <mergeCell ref="H13:H24"/>
    <mergeCell ref="H26:H35"/>
    <mergeCell ref="L13:L24"/>
    <mergeCell ref="L26:L35"/>
    <mergeCell ref="D25:P25"/>
    <mergeCell ref="A12:P12"/>
    <mergeCell ref="B11:D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100" workbookViewId="0" topLeftCell="A1">
      <selection activeCell="B7" sqref="B7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96"/>
      <c r="B1" s="84"/>
      <c r="C1" s="84"/>
      <c r="D1" s="84"/>
      <c r="E1" s="84"/>
      <c r="F1" s="84"/>
      <c r="G1" s="84"/>
      <c r="H1" s="97" t="s">
        <v>40</v>
      </c>
      <c r="I1" s="97"/>
      <c r="J1" s="97"/>
      <c r="K1" s="97"/>
      <c r="L1" s="97"/>
      <c r="M1" s="97"/>
      <c r="N1" s="97"/>
      <c r="O1" s="97"/>
      <c r="P1" s="97"/>
      <c r="Q1" s="97"/>
      <c r="R1" s="84"/>
      <c r="S1" s="84"/>
      <c r="T1" s="84"/>
      <c r="U1" s="84"/>
      <c r="V1" s="84"/>
      <c r="W1" s="84"/>
      <c r="X1" s="84"/>
      <c r="Y1" s="84"/>
      <c r="Z1" s="84"/>
      <c r="AA1" s="84"/>
      <c r="AB1" s="85"/>
    </row>
    <row r="2" spans="1:26" ht="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3" ht="15">
      <c r="A3" s="98" t="s">
        <v>28</v>
      </c>
      <c r="B3" s="98"/>
      <c r="C3" s="98" t="str">
        <f>Spielplan!H8</f>
        <v>Olten</v>
      </c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">
      <c r="A4" s="98" t="s">
        <v>10</v>
      </c>
      <c r="B4" s="98"/>
      <c r="C4" s="99">
        <f>Spielplan!H9</f>
        <v>39144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26" ht="1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8" ht="13.5" thickTop="1">
      <c r="C6" s="86" t="s">
        <v>20</v>
      </c>
      <c r="D6" s="87"/>
      <c r="E6" s="88"/>
      <c r="F6" s="89" t="s">
        <v>21</v>
      </c>
      <c r="G6" s="90"/>
      <c r="H6" s="91"/>
      <c r="I6" s="86" t="s">
        <v>22</v>
      </c>
      <c r="J6" s="87"/>
      <c r="K6" s="88"/>
      <c r="L6" s="89" t="s">
        <v>23</v>
      </c>
      <c r="M6" s="90"/>
      <c r="N6" s="91"/>
      <c r="O6" s="86" t="s">
        <v>24</v>
      </c>
      <c r="P6" s="87"/>
      <c r="Q6" s="88"/>
      <c r="R6" s="89" t="s">
        <v>25</v>
      </c>
      <c r="S6" s="90"/>
      <c r="T6" s="91"/>
      <c r="U6" s="86" t="s">
        <v>26</v>
      </c>
      <c r="V6" s="87"/>
      <c r="W6" s="88"/>
      <c r="X6" s="89" t="s">
        <v>27</v>
      </c>
      <c r="Y6" s="90"/>
      <c r="Z6" s="91"/>
      <c r="AA6" s="92" t="s">
        <v>31</v>
      </c>
      <c r="AB6" s="94" t="s">
        <v>32</v>
      </c>
    </row>
    <row r="7" spans="1:28" s="2" customFormat="1" ht="86.25">
      <c r="A7" s="14" t="s">
        <v>30</v>
      </c>
      <c r="B7" s="2" t="s">
        <v>17</v>
      </c>
      <c r="C7" s="18" t="s">
        <v>18</v>
      </c>
      <c r="D7" s="19" t="s">
        <v>19</v>
      </c>
      <c r="E7" s="20" t="s">
        <v>6</v>
      </c>
      <c r="F7" s="27" t="s">
        <v>18</v>
      </c>
      <c r="G7" s="16" t="s">
        <v>19</v>
      </c>
      <c r="H7" s="28" t="s">
        <v>6</v>
      </c>
      <c r="I7" s="18" t="s">
        <v>18</v>
      </c>
      <c r="J7" s="19" t="s">
        <v>19</v>
      </c>
      <c r="K7" s="20" t="s">
        <v>6</v>
      </c>
      <c r="L7" s="27" t="s">
        <v>18</v>
      </c>
      <c r="M7" s="16" t="s">
        <v>19</v>
      </c>
      <c r="N7" s="28" t="s">
        <v>6</v>
      </c>
      <c r="O7" s="18" t="s">
        <v>18</v>
      </c>
      <c r="P7" s="19" t="s">
        <v>19</v>
      </c>
      <c r="Q7" s="20" t="s">
        <v>6</v>
      </c>
      <c r="R7" s="27" t="s">
        <v>18</v>
      </c>
      <c r="S7" s="16" t="s">
        <v>19</v>
      </c>
      <c r="T7" s="28" t="s">
        <v>6</v>
      </c>
      <c r="U7" s="18" t="s">
        <v>18</v>
      </c>
      <c r="V7" s="19" t="s">
        <v>19</v>
      </c>
      <c r="W7" s="20" t="s">
        <v>6</v>
      </c>
      <c r="X7" s="27" t="s">
        <v>18</v>
      </c>
      <c r="Y7" s="16" t="s">
        <v>19</v>
      </c>
      <c r="Z7" s="28" t="s">
        <v>6</v>
      </c>
      <c r="AA7" s="93"/>
      <c r="AB7" s="95"/>
    </row>
    <row r="8" spans="1:28" ht="14.25">
      <c r="A8" s="3">
        <v>1</v>
      </c>
      <c r="B8" s="17" t="str">
        <f>Spielplan!$B$4</f>
        <v>Tornados</v>
      </c>
      <c r="C8" s="21">
        <f>Spielplan!K17</f>
        <v>2</v>
      </c>
      <c r="D8" s="22">
        <f>Spielplan!I17</f>
        <v>0</v>
      </c>
      <c r="E8" s="23">
        <f>Spielplan!O17</f>
        <v>2</v>
      </c>
      <c r="F8" s="29">
        <f>Spielplan!I20</f>
        <v>5</v>
      </c>
      <c r="G8" s="15">
        <f>Spielplan!K20</f>
        <v>0</v>
      </c>
      <c r="H8" s="30">
        <f>Spielplan!M20</f>
        <v>2</v>
      </c>
      <c r="I8" s="21">
        <f>Spielplan!K24</f>
        <v>1</v>
      </c>
      <c r="J8" s="22">
        <f>Spielplan!I24</f>
        <v>0</v>
      </c>
      <c r="K8" s="23">
        <f>Spielplan!O24</f>
        <v>2</v>
      </c>
      <c r="L8" s="29">
        <f>Spielplan!I27</f>
        <v>0</v>
      </c>
      <c r="M8" s="15">
        <f>Spielplan!K27</f>
        <v>0</v>
      </c>
      <c r="N8" s="30">
        <f>Spielplan!M27</f>
        <v>1</v>
      </c>
      <c r="O8" s="21">
        <f>Spielplan!K31</f>
        <v>1</v>
      </c>
      <c r="P8" s="22">
        <f>Spielplan!I31</f>
        <v>1</v>
      </c>
      <c r="Q8" s="23">
        <f>Spielplan!O31</f>
        <v>1</v>
      </c>
      <c r="R8" s="29">
        <f>Spielplan!K35</f>
        <v>3</v>
      </c>
      <c r="S8" s="15">
        <f>Spielplan!I35</f>
        <v>0</v>
      </c>
      <c r="T8" s="30">
        <f>Spielplan!O35</f>
        <v>2</v>
      </c>
      <c r="U8" s="21"/>
      <c r="V8" s="22"/>
      <c r="W8" s="23"/>
      <c r="X8" s="29">
        <f aca="true" t="shared" si="0" ref="X8:Z15">C8+F8+I8+L8+O8+R8+U8</f>
        <v>12</v>
      </c>
      <c r="Y8" s="15">
        <f t="shared" si="0"/>
        <v>1</v>
      </c>
      <c r="Z8" s="30">
        <f t="shared" si="0"/>
        <v>10</v>
      </c>
      <c r="AA8" s="46">
        <f aca="true" t="shared" si="1" ref="AA8:AA15">X8-Y8</f>
        <v>11</v>
      </c>
      <c r="AB8" s="43">
        <v>10</v>
      </c>
    </row>
    <row r="9" spans="1:28" ht="14.25">
      <c r="A9" s="3">
        <v>2</v>
      </c>
      <c r="B9" s="17" t="str">
        <f>Spielplan!B5</f>
        <v>Wülflinger Füchse</v>
      </c>
      <c r="C9" s="21">
        <f>Spielplan!I14</f>
        <v>0</v>
      </c>
      <c r="D9" s="22">
        <f>Spielplan!K14</f>
        <v>0</v>
      </c>
      <c r="E9" s="23">
        <f>Spielplan!M14</f>
        <v>1</v>
      </c>
      <c r="F9" s="29">
        <f>Spielplan!I21</f>
        <v>2</v>
      </c>
      <c r="G9" s="15">
        <f>Spielplan!K21</f>
        <v>1</v>
      </c>
      <c r="H9" s="30">
        <f>Spielplan!M21</f>
        <v>2</v>
      </c>
      <c r="I9" s="21">
        <f>Spielplan!K23</f>
        <v>4</v>
      </c>
      <c r="J9" s="22">
        <f>Spielplan!I23</f>
        <v>0</v>
      </c>
      <c r="K9" s="23">
        <f>Spielplan!O23</f>
        <v>2</v>
      </c>
      <c r="L9" s="29">
        <f>Spielplan!K27</f>
        <v>0</v>
      </c>
      <c r="M9" s="15">
        <f>Spielplan!I27</f>
        <v>0</v>
      </c>
      <c r="N9" s="30">
        <f>Spielplan!O27</f>
        <v>1</v>
      </c>
      <c r="O9" s="21">
        <f>Spielplan!I32</f>
        <v>3</v>
      </c>
      <c r="P9" s="22">
        <f>Spielplan!K32</f>
        <v>0</v>
      </c>
      <c r="Q9" s="23">
        <f>Spielplan!M32</f>
        <v>2</v>
      </c>
      <c r="R9" s="29">
        <f>Spielplan!I34</f>
        <v>2</v>
      </c>
      <c r="S9" s="15">
        <f>Spielplan!K34</f>
        <v>1</v>
      </c>
      <c r="T9" s="30">
        <f>Spielplan!M34</f>
        <v>2</v>
      </c>
      <c r="U9" s="21"/>
      <c r="V9" s="22"/>
      <c r="W9" s="23"/>
      <c r="X9" s="29">
        <f t="shared" si="0"/>
        <v>11</v>
      </c>
      <c r="Y9" s="15">
        <f t="shared" si="0"/>
        <v>2</v>
      </c>
      <c r="Z9" s="30">
        <f t="shared" si="0"/>
        <v>10</v>
      </c>
      <c r="AA9" s="46">
        <f t="shared" si="1"/>
        <v>9</v>
      </c>
      <c r="AB9" s="43">
        <v>8</v>
      </c>
    </row>
    <row r="10" spans="1:28" ht="14.25">
      <c r="A10" s="3">
        <v>3</v>
      </c>
      <c r="B10" s="17" t="str">
        <f>Spielplan!B9</f>
        <v>O'Mally</v>
      </c>
      <c r="C10" s="21">
        <f>Spielplan!K15</f>
        <v>2</v>
      </c>
      <c r="D10" s="22">
        <f>Spielplan!I15</f>
        <v>1</v>
      </c>
      <c r="E10" s="23">
        <f>Spielplan!O15</f>
        <v>2</v>
      </c>
      <c r="F10" s="29">
        <f>Spielplan!I18</f>
        <v>3</v>
      </c>
      <c r="G10" s="15">
        <f>Spielplan!K18</f>
        <v>0</v>
      </c>
      <c r="H10" s="30">
        <f>Spielplan!M18</f>
        <v>2</v>
      </c>
      <c r="I10" s="21">
        <f>Spielplan!K20</f>
        <v>0</v>
      </c>
      <c r="J10" s="22">
        <f>Spielplan!I20</f>
        <v>5</v>
      </c>
      <c r="K10" s="23">
        <f>Spielplan!O20</f>
        <v>0</v>
      </c>
      <c r="L10" s="29">
        <f>Spielplan!I23</f>
        <v>0</v>
      </c>
      <c r="M10" s="15">
        <f>Spielplan!K23</f>
        <v>4</v>
      </c>
      <c r="N10" s="30">
        <f>Spielplan!M23</f>
        <v>0</v>
      </c>
      <c r="O10" s="21">
        <f>Spielplan!K28</f>
        <v>2</v>
      </c>
      <c r="P10" s="22">
        <f>Spielplan!I28</f>
        <v>1</v>
      </c>
      <c r="Q10" s="23">
        <f>Spielplan!O28</f>
        <v>2</v>
      </c>
      <c r="R10" s="29">
        <f>Spielplan!I30</f>
        <v>0</v>
      </c>
      <c r="S10" s="15">
        <f>Spielplan!K30</f>
        <v>2</v>
      </c>
      <c r="T10" s="30">
        <f>Spielplan!M30</f>
        <v>0</v>
      </c>
      <c r="U10" s="21"/>
      <c r="V10" s="22"/>
      <c r="W10" s="23"/>
      <c r="X10" s="29">
        <f t="shared" si="0"/>
        <v>7</v>
      </c>
      <c r="Y10" s="15">
        <f t="shared" si="0"/>
        <v>13</v>
      </c>
      <c r="Z10" s="30">
        <f t="shared" si="0"/>
        <v>6</v>
      </c>
      <c r="AA10" s="46">
        <f t="shared" si="1"/>
        <v>-6</v>
      </c>
      <c r="AB10" s="43">
        <v>6</v>
      </c>
    </row>
    <row r="11" spans="1:28" ht="14.25">
      <c r="A11" s="3">
        <v>4</v>
      </c>
      <c r="B11" s="17" t="str">
        <f>Spielplan!B8</f>
        <v>Unicycle Tigers 2</v>
      </c>
      <c r="C11" s="21">
        <f>Spielplan!K16</f>
        <v>3</v>
      </c>
      <c r="D11" s="22">
        <f>Spielplan!I16</f>
        <v>0</v>
      </c>
      <c r="E11" s="23">
        <f>Spielplan!O16</f>
        <v>2</v>
      </c>
      <c r="F11" s="29">
        <f>Spielplan!I19</f>
        <v>1</v>
      </c>
      <c r="G11" s="15">
        <f>Spielplan!K19</f>
        <v>0</v>
      </c>
      <c r="H11" s="30">
        <f>Spielplan!M19</f>
        <v>2</v>
      </c>
      <c r="I11" s="21">
        <f>Spielplan!K21</f>
        <v>1</v>
      </c>
      <c r="J11" s="22">
        <f>Spielplan!I21</f>
        <v>2</v>
      </c>
      <c r="K11" s="23">
        <f>Spielplan!O21</f>
        <v>0</v>
      </c>
      <c r="L11" s="29">
        <f>Spielplan!I24</f>
        <v>0</v>
      </c>
      <c r="M11" s="15">
        <f>Spielplan!K24</f>
        <v>1</v>
      </c>
      <c r="N11" s="30">
        <f>Spielplan!M24</f>
        <v>0</v>
      </c>
      <c r="O11" s="21">
        <f>Spielplan!I28</f>
        <v>1</v>
      </c>
      <c r="P11" s="22">
        <f>Spielplan!K28</f>
        <v>2</v>
      </c>
      <c r="Q11" s="23">
        <f>Spielplan!M28</f>
        <v>0</v>
      </c>
      <c r="R11" s="29">
        <f>Spielplan!K33</f>
        <v>4</v>
      </c>
      <c r="S11" s="15">
        <f>Spielplan!I33</f>
        <v>0</v>
      </c>
      <c r="T11" s="30">
        <f>Spielplan!O33</f>
        <v>2</v>
      </c>
      <c r="U11" s="21"/>
      <c r="V11" s="22"/>
      <c r="W11" s="23"/>
      <c r="X11" s="29">
        <f t="shared" si="0"/>
        <v>10</v>
      </c>
      <c r="Y11" s="15">
        <f t="shared" si="0"/>
        <v>5</v>
      </c>
      <c r="Z11" s="30">
        <f t="shared" si="0"/>
        <v>6</v>
      </c>
      <c r="AA11" s="46">
        <f t="shared" si="1"/>
        <v>5</v>
      </c>
      <c r="AB11" s="43">
        <v>4</v>
      </c>
    </row>
    <row r="12" spans="1:28" ht="14.25">
      <c r="A12" s="3">
        <v>5</v>
      </c>
      <c r="B12" s="17" t="str">
        <f>Spielplan!B6</f>
        <v>Bündnerbiir</v>
      </c>
      <c r="C12" s="21">
        <f>Spielplan!I15</f>
        <v>1</v>
      </c>
      <c r="D12" s="22">
        <f>Spielplan!K15</f>
        <v>2</v>
      </c>
      <c r="E12" s="23">
        <f>Spielplan!M15</f>
        <v>0</v>
      </c>
      <c r="F12" s="29">
        <f>Spielplan!K19</f>
        <v>0</v>
      </c>
      <c r="G12" s="15">
        <f>Spielplan!I19</f>
        <v>1</v>
      </c>
      <c r="H12" s="30">
        <f>Spielplan!O19</f>
        <v>0</v>
      </c>
      <c r="I12" s="21">
        <f>Spielplan!I22</f>
        <v>6</v>
      </c>
      <c r="J12" s="22">
        <f>Spielplan!K22</f>
        <v>2</v>
      </c>
      <c r="K12" s="23">
        <f>Spielplan!M22</f>
        <v>2</v>
      </c>
      <c r="L12" s="29">
        <f>Spielplan!K29</f>
        <v>3</v>
      </c>
      <c r="M12" s="15">
        <f>Spielplan!I29</f>
        <v>0</v>
      </c>
      <c r="N12" s="30">
        <f>Spielplan!O29</f>
        <v>2</v>
      </c>
      <c r="O12" s="21">
        <f>Spielplan!I31</f>
        <v>1</v>
      </c>
      <c r="P12" s="22">
        <f>Spielplan!K31</f>
        <v>1</v>
      </c>
      <c r="Q12" s="23">
        <f>Spielplan!M31</f>
        <v>1</v>
      </c>
      <c r="R12" s="29">
        <f>Spielplan!K34</f>
        <v>1</v>
      </c>
      <c r="S12" s="15">
        <f>Spielplan!I34</f>
        <v>2</v>
      </c>
      <c r="T12" s="30">
        <f>Spielplan!O34</f>
        <v>0</v>
      </c>
      <c r="U12" s="21"/>
      <c r="V12" s="22"/>
      <c r="W12" s="23"/>
      <c r="X12" s="29">
        <f t="shared" si="0"/>
        <v>12</v>
      </c>
      <c r="Y12" s="15">
        <f t="shared" si="0"/>
        <v>8</v>
      </c>
      <c r="Z12" s="30">
        <f t="shared" si="0"/>
        <v>5</v>
      </c>
      <c r="AA12" s="46">
        <f t="shared" si="1"/>
        <v>4</v>
      </c>
      <c r="AB12" s="43">
        <v>3</v>
      </c>
    </row>
    <row r="13" spans="1:28" ht="14.25">
      <c r="A13" s="3">
        <v>6</v>
      </c>
      <c r="B13" s="17" t="str">
        <f>Spielplan!B10</f>
        <v>Beavers</v>
      </c>
      <c r="C13" s="21">
        <f>Spielplan!K14</f>
        <v>0</v>
      </c>
      <c r="D13" s="22">
        <f>Spielplan!I14</f>
        <v>0</v>
      </c>
      <c r="E13" s="23">
        <f>Spielplan!O14</f>
        <v>1</v>
      </c>
      <c r="F13" s="29">
        <f>Spielplan!I17</f>
        <v>0</v>
      </c>
      <c r="G13" s="15">
        <f>Spielplan!K17</f>
        <v>2</v>
      </c>
      <c r="H13" s="30">
        <f>Spielplan!M17</f>
        <v>0</v>
      </c>
      <c r="I13" s="21">
        <f>Spielplan!K22</f>
        <v>2</v>
      </c>
      <c r="J13" s="22">
        <f>Spielplan!I22</f>
        <v>6</v>
      </c>
      <c r="K13" s="23">
        <f>Spielplan!O22</f>
        <v>0</v>
      </c>
      <c r="L13" s="29">
        <f>Spielplan!I26</f>
        <v>3</v>
      </c>
      <c r="M13" s="15">
        <f>Spielplan!K26</f>
        <v>0</v>
      </c>
      <c r="N13" s="30">
        <f>Spielplan!M26</f>
        <v>2</v>
      </c>
      <c r="O13" s="21">
        <f>Spielplan!K30</f>
        <v>2</v>
      </c>
      <c r="P13" s="22">
        <f>Spielplan!I30</f>
        <v>0</v>
      </c>
      <c r="Q13" s="23">
        <f>Spielplan!O30</f>
        <v>2</v>
      </c>
      <c r="R13" s="29">
        <f>Spielplan!I33</f>
        <v>0</v>
      </c>
      <c r="S13" s="15">
        <f>Spielplan!K33</f>
        <v>4</v>
      </c>
      <c r="T13" s="30">
        <f>Spielplan!M33</f>
        <v>0</v>
      </c>
      <c r="U13" s="21"/>
      <c r="V13" s="22"/>
      <c r="W13" s="23"/>
      <c r="X13" s="29">
        <f t="shared" si="0"/>
        <v>7</v>
      </c>
      <c r="Y13" s="15">
        <f t="shared" si="0"/>
        <v>12</v>
      </c>
      <c r="Z13" s="30">
        <f t="shared" si="0"/>
        <v>5</v>
      </c>
      <c r="AA13" s="46">
        <f t="shared" si="1"/>
        <v>-5</v>
      </c>
      <c r="AB13" s="43">
        <v>2</v>
      </c>
    </row>
    <row r="14" spans="1:28" ht="14.25">
      <c r="A14" s="3">
        <v>7</v>
      </c>
      <c r="B14" s="17" t="str">
        <f>Spielplan!B7</f>
        <v>Hot Wheels 2</v>
      </c>
      <c r="C14" s="21">
        <f>Spielplan!I16</f>
        <v>0</v>
      </c>
      <c r="D14" s="22">
        <f>Spielplan!K16</f>
        <v>3</v>
      </c>
      <c r="E14" s="23">
        <f>Spielplan!M16</f>
        <v>0</v>
      </c>
      <c r="F14" s="29">
        <f>Spielplan!K18</f>
        <v>0</v>
      </c>
      <c r="G14" s="15">
        <f>Spielplan!I18</f>
        <v>3</v>
      </c>
      <c r="H14" s="30">
        <f>Spielplan!O18</f>
        <v>0</v>
      </c>
      <c r="I14" s="21">
        <f>Spielplan!K26</f>
        <v>0</v>
      </c>
      <c r="J14" s="22">
        <f>Spielplan!I26</f>
        <v>3</v>
      </c>
      <c r="K14" s="23">
        <f>Spielplan!O26</f>
        <v>0</v>
      </c>
      <c r="L14" s="29">
        <f>Spielplan!I29</f>
        <v>0</v>
      </c>
      <c r="M14" s="15">
        <f>Spielplan!K29</f>
        <v>3</v>
      </c>
      <c r="N14" s="30">
        <f>Spielplan!M29</f>
        <v>0</v>
      </c>
      <c r="O14" s="21">
        <f>Spielplan!K32</f>
        <v>0</v>
      </c>
      <c r="P14" s="22">
        <f>Spielplan!I32</f>
        <v>3</v>
      </c>
      <c r="Q14" s="23">
        <f>Spielplan!O32</f>
        <v>0</v>
      </c>
      <c r="R14" s="29">
        <f>Spielplan!I35</f>
        <v>0</v>
      </c>
      <c r="S14" s="15">
        <f>Spielplan!K35</f>
        <v>3</v>
      </c>
      <c r="T14" s="30">
        <f>Spielplan!M35</f>
        <v>0</v>
      </c>
      <c r="U14" s="21"/>
      <c r="V14" s="22"/>
      <c r="W14" s="23"/>
      <c r="X14" s="29">
        <f t="shared" si="0"/>
        <v>0</v>
      </c>
      <c r="Y14" s="15">
        <f t="shared" si="0"/>
        <v>18</v>
      </c>
      <c r="Z14" s="30">
        <f t="shared" si="0"/>
        <v>0</v>
      </c>
      <c r="AA14" s="46">
        <f t="shared" si="1"/>
        <v>-18</v>
      </c>
      <c r="AB14" s="43">
        <v>1</v>
      </c>
    </row>
    <row r="15" spans="1:28" ht="15" thickBot="1">
      <c r="A15" s="3">
        <v>8</v>
      </c>
      <c r="B15" s="17">
        <f>Spielplan!B11</f>
        <v>0</v>
      </c>
      <c r="C15" s="24"/>
      <c r="D15" s="25"/>
      <c r="E15" s="26"/>
      <c r="F15" s="31"/>
      <c r="G15" s="32"/>
      <c r="H15" s="33"/>
      <c r="I15" s="24"/>
      <c r="J15" s="25"/>
      <c r="K15" s="26"/>
      <c r="L15" s="31"/>
      <c r="M15" s="32"/>
      <c r="N15" s="33"/>
      <c r="O15" s="24"/>
      <c r="P15" s="25"/>
      <c r="Q15" s="26"/>
      <c r="R15" s="31"/>
      <c r="S15" s="32"/>
      <c r="T15" s="33"/>
      <c r="U15" s="24"/>
      <c r="V15" s="25"/>
      <c r="W15" s="26"/>
      <c r="X15" s="31">
        <f t="shared" si="0"/>
        <v>0</v>
      </c>
      <c r="Y15" s="32">
        <f t="shared" si="0"/>
        <v>0</v>
      </c>
      <c r="Z15" s="33">
        <f t="shared" si="0"/>
        <v>0</v>
      </c>
      <c r="AA15" s="46">
        <f t="shared" si="1"/>
        <v>0</v>
      </c>
      <c r="AB15" s="44">
        <v>0</v>
      </c>
    </row>
    <row r="16" spans="3:25" ht="13.5" thickBot="1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7">
        <f>SUM(X8:X15)</f>
        <v>59</v>
      </c>
      <c r="Y16" s="47">
        <f>SUM(Y8:Y15)</f>
        <v>59</v>
      </c>
    </row>
    <row r="17" ht="15.75" thickTop="1">
      <c r="A17" s="34"/>
    </row>
  </sheetData>
  <mergeCells count="17">
    <mergeCell ref="C6:E6"/>
    <mergeCell ref="F6:H6"/>
    <mergeCell ref="A1:G1"/>
    <mergeCell ref="H1:Q1"/>
    <mergeCell ref="A3:B3"/>
    <mergeCell ref="A4:B4"/>
    <mergeCell ref="C3:M3"/>
    <mergeCell ref="C4:M4"/>
    <mergeCell ref="R1:AB1"/>
    <mergeCell ref="U6:W6"/>
    <mergeCell ref="X6:Z6"/>
    <mergeCell ref="I6:K6"/>
    <mergeCell ref="L6:N6"/>
    <mergeCell ref="AA6:AA7"/>
    <mergeCell ref="AB6:AB7"/>
    <mergeCell ref="O6:Q6"/>
    <mergeCell ref="R6:T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Franz Brandl</cp:lastModifiedBy>
  <cp:lastPrinted>2007-01-25T11:28:46Z</cp:lastPrinted>
  <dcterms:created xsi:type="dcterms:W3CDTF">2007-01-22T10:53:38Z</dcterms:created>
  <dcterms:modified xsi:type="dcterms:W3CDTF">2007-03-04T19:30:02Z</dcterms:modified>
  <cp:category/>
  <cp:version/>
  <cp:contentType/>
  <cp:contentStatus/>
</cp:coreProperties>
</file>